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13080" activeTab="0"/>
  </bookViews>
  <sheets>
    <sheet name="Überschussrechnung" sheetId="1" r:id="rId1"/>
    <sheet name="Tabelle2" sheetId="2" r:id="rId2"/>
    <sheet name="Tabelle3" sheetId="3" r:id="rId3"/>
  </sheets>
  <definedNames>
    <definedName name="_KAW999929" hidden="1">#REF!</definedName>
    <definedName name="_KAW999934" hidden="1">#REF!</definedName>
    <definedName name="_KAW999957" hidden="1">#REF!</definedName>
  </definedNames>
  <calcPr fullCalcOnLoad="1"/>
</workbook>
</file>

<file path=xl/sharedStrings.xml><?xml version="1.0" encoding="utf-8"?>
<sst xmlns="http://schemas.openxmlformats.org/spreadsheetml/2006/main" count="45" uniqueCount="41">
  <si>
    <t>Jahr</t>
  </si>
  <si>
    <t>Gesamt</t>
  </si>
  <si>
    <t>Werbungskosten</t>
  </si>
  <si>
    <t>Zinsen/Finanzierungskosten</t>
  </si>
  <si>
    <t>Disagio</t>
  </si>
  <si>
    <t>Notar/Grundschuld/Beratung</t>
  </si>
  <si>
    <t>Sonstige Kreditgebühren</t>
  </si>
  <si>
    <t>Sonstige Werbungskosten aus Investitionsphase</t>
  </si>
  <si>
    <t>Zinsen Darlehen 1</t>
  </si>
  <si>
    <t>Zinsen Darlehen 2</t>
  </si>
  <si>
    <t>Zinsen Zwischenfinanzierung</t>
  </si>
  <si>
    <t>Zinsen Bereitstellung</t>
  </si>
  <si>
    <t>Verwaltung</t>
  </si>
  <si>
    <t>Summe Werbungskosten ohne Abschreibung</t>
  </si>
  <si>
    <t>Summe Werbungskosten insgesamt:</t>
  </si>
  <si>
    <t>Überschussrechnung</t>
  </si>
  <si>
    <t>Liquidität</t>
  </si>
  <si>
    <t>Steuerliches Ergebnis</t>
  </si>
  <si>
    <t>+ Abschreibung</t>
  </si>
  <si>
    <t>= Liquiditätsergebnis vor Tilgung</t>
  </si>
  <si>
    <t>Überdeckung/Unterdeckung nach Kreditaufnahme und Steuer</t>
  </si>
  <si>
    <t>€</t>
  </si>
  <si>
    <t>Instandhaltung</t>
  </si>
  <si>
    <t xml:space="preserve">   Steuerliches Ergebnis</t>
  </si>
  <si>
    <t>= Überdeckung/Unterdeckung vor
   Steuern</t>
  </si>
  <si>
    <t>-  Tilgung</t>
  </si>
  <si>
    <t>= notwendige zusätzliche
   Mittelzufuhr vor Steuer</t>
  </si>
  <si>
    <t>Umlagen</t>
  </si>
  <si>
    <t xml:space="preserve">Mieteinnahmen </t>
  </si>
  <si>
    <t>+ Auszahlung Kredit</t>
  </si>
  <si>
    <t xml:space="preserve">          2,50% </t>
  </si>
  <si>
    <t>35,00%</t>
  </si>
  <si>
    <t>01</t>
  </si>
  <si>
    <t>02</t>
  </si>
  <si>
    <t>03</t>
  </si>
  <si>
    <t>04</t>
  </si>
  <si>
    <t>05</t>
  </si>
  <si>
    <t>Abschreibung: von (BMG) =</t>
  </si>
  <si>
    <t>Umlagefähige Kosten</t>
  </si>
  <si>
    <t xml:space="preserve">          2,00% </t>
  </si>
  <si>
    <t>Steuerersparnis/-zahlung (-/+)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</si>
</sst>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#,##0.00\ &quot;€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9" fillId="0" borderId="0" xfId="0" applyFont="1" applyBorder="1" applyAlignment="1">
      <alignment horizontal="right" indent="1"/>
    </xf>
    <xf numFmtId="0" fontId="39" fillId="0" borderId="10" xfId="0" applyFont="1" applyBorder="1" applyAlignment="1">
      <alignment horizontal="right" indent="1"/>
    </xf>
    <xf numFmtId="0" fontId="39" fillId="0" borderId="0" xfId="0" applyFont="1" applyAlignment="1">
      <alignment horizontal="right"/>
    </xf>
    <xf numFmtId="49" fontId="39" fillId="0" borderId="11" xfId="0" applyNumberFormat="1" applyFont="1" applyBorder="1" applyAlignment="1">
      <alignment wrapText="1"/>
    </xf>
    <xf numFmtId="49" fontId="39" fillId="0" borderId="12" xfId="0" applyNumberFormat="1" applyFont="1" applyBorder="1" applyAlignment="1">
      <alignment wrapText="1"/>
    </xf>
    <xf numFmtId="49" fontId="40" fillId="0" borderId="12" xfId="0" applyNumberFormat="1" applyFont="1" applyBorder="1" applyAlignment="1">
      <alignment wrapText="1"/>
    </xf>
    <xf numFmtId="49" fontId="41" fillId="0" borderId="12" xfId="0" applyNumberFormat="1" applyFont="1" applyBorder="1" applyAlignment="1">
      <alignment wrapText="1"/>
    </xf>
    <xf numFmtId="49" fontId="39" fillId="0" borderId="0" xfId="0" applyNumberFormat="1" applyFont="1" applyAlignment="1">
      <alignment wrapText="1"/>
    </xf>
    <xf numFmtId="49" fontId="40" fillId="0" borderId="13" xfId="0" applyNumberFormat="1" applyFont="1" applyBorder="1" applyAlignment="1">
      <alignment horizontal="center"/>
    </xf>
    <xf numFmtId="49" fontId="40" fillId="0" borderId="14" xfId="0" applyNumberFormat="1" applyFont="1" applyBorder="1" applyAlignment="1">
      <alignment horizontal="center"/>
    </xf>
    <xf numFmtId="49" fontId="40" fillId="0" borderId="15" xfId="0" applyNumberFormat="1" applyFont="1" applyBorder="1" applyAlignment="1">
      <alignment horizontal="center"/>
    </xf>
    <xf numFmtId="49" fontId="40" fillId="0" borderId="16" xfId="0" applyNumberFormat="1" applyFont="1" applyBorder="1" applyAlignment="1">
      <alignment horizontal="center"/>
    </xf>
    <xf numFmtId="4" fontId="39" fillId="0" borderId="0" xfId="0" applyNumberFormat="1" applyFont="1" applyBorder="1" applyAlignment="1">
      <alignment horizontal="right" indent="1"/>
    </xf>
    <xf numFmtId="4" fontId="39" fillId="0" borderId="10" xfId="0" applyNumberFormat="1" applyFont="1" applyBorder="1" applyAlignment="1">
      <alignment horizontal="right" indent="1"/>
    </xf>
    <xf numFmtId="4" fontId="39" fillId="33" borderId="17" xfId="0" applyNumberFormat="1" applyFont="1" applyFill="1" applyBorder="1" applyAlignment="1">
      <alignment horizontal="right" indent="1"/>
    </xf>
    <xf numFmtId="49" fontId="39" fillId="34" borderId="12" xfId="0" applyNumberFormat="1" applyFont="1" applyFill="1" applyBorder="1" applyAlignment="1">
      <alignment wrapText="1"/>
    </xf>
    <xf numFmtId="49" fontId="39" fillId="34" borderId="13" xfId="0" applyNumberFormat="1" applyFont="1" applyFill="1" applyBorder="1" applyAlignment="1">
      <alignment wrapText="1"/>
    </xf>
    <xf numFmtId="4" fontId="39" fillId="35" borderId="17" xfId="0" applyNumberFormat="1" applyFont="1" applyFill="1" applyBorder="1" applyAlignment="1">
      <alignment horizontal="right" indent="1"/>
    </xf>
    <xf numFmtId="4" fontId="41" fillId="35" borderId="17" xfId="0" applyNumberFormat="1" applyFont="1" applyFill="1" applyBorder="1" applyAlignment="1">
      <alignment horizontal="right" indent="1"/>
    </xf>
    <xf numFmtId="4" fontId="39" fillId="35" borderId="18" xfId="0" applyNumberFormat="1" applyFont="1" applyFill="1" applyBorder="1" applyAlignment="1">
      <alignment horizontal="right" indent="1"/>
    </xf>
    <xf numFmtId="4" fontId="39" fillId="35" borderId="19" xfId="0" applyNumberFormat="1" applyFont="1" applyFill="1" applyBorder="1" applyAlignment="1">
      <alignment horizontal="right" indent="1"/>
    </xf>
    <xf numFmtId="4" fontId="39" fillId="35" borderId="14" xfId="0" applyNumberFormat="1" applyFont="1" applyFill="1" applyBorder="1" applyAlignment="1">
      <alignment horizontal="right" indent="1"/>
    </xf>
    <xf numFmtId="4" fontId="39" fillId="35" borderId="20" xfId="0" applyNumberFormat="1" applyFont="1" applyFill="1" applyBorder="1" applyAlignment="1">
      <alignment horizontal="right" indent="1"/>
    </xf>
    <xf numFmtId="4" fontId="39" fillId="33" borderId="17" xfId="0" applyNumberFormat="1" applyFont="1" applyFill="1" applyBorder="1" applyAlignment="1">
      <alignment horizontal="center" wrapText="1"/>
    </xf>
    <xf numFmtId="4" fontId="39" fillId="33" borderId="17" xfId="0" applyNumberFormat="1" applyFont="1" applyFill="1" applyBorder="1" applyAlignment="1">
      <alignment horizontal="left" wrapText="1"/>
    </xf>
    <xf numFmtId="49" fontId="39" fillId="33" borderId="17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Layout" workbookViewId="0" topLeftCell="A1">
      <selection activeCell="F37" sqref="F37"/>
    </sheetView>
  </sheetViews>
  <sheetFormatPr defaultColWidth="11.421875" defaultRowHeight="15"/>
  <cols>
    <col min="1" max="1" width="28.7109375" style="10" customWidth="1"/>
    <col min="2" max="6" width="11.421875" style="5" customWidth="1"/>
    <col min="7" max="16384" width="11.421875" style="1" customWidth="1"/>
  </cols>
  <sheetData>
    <row r="1" spans="1:6" ht="14.25">
      <c r="A1" s="6"/>
      <c r="B1" s="29" t="s">
        <v>0</v>
      </c>
      <c r="C1" s="30"/>
      <c r="D1" s="30"/>
      <c r="E1" s="30"/>
      <c r="F1" s="31"/>
    </row>
    <row r="2" spans="1:6" s="2" customFormat="1" ht="14.25">
      <c r="A2" s="7"/>
      <c r="B2" s="11" t="s">
        <v>32</v>
      </c>
      <c r="C2" s="12" t="s">
        <v>33</v>
      </c>
      <c r="D2" s="13" t="s">
        <v>34</v>
      </c>
      <c r="E2" s="12" t="s">
        <v>35</v>
      </c>
      <c r="F2" s="14" t="s">
        <v>36</v>
      </c>
    </row>
    <row r="3" spans="1:6" s="2" customFormat="1" ht="14.25">
      <c r="A3" s="7"/>
      <c r="B3" s="12" t="s">
        <v>21</v>
      </c>
      <c r="C3" s="12" t="s">
        <v>21</v>
      </c>
      <c r="D3" s="12" t="s">
        <v>21</v>
      </c>
      <c r="E3" s="12" t="s">
        <v>21</v>
      </c>
      <c r="F3" s="12" t="s">
        <v>21</v>
      </c>
    </row>
    <row r="4" spans="1:6" ht="14.25">
      <c r="A4" s="8" t="s">
        <v>15</v>
      </c>
      <c r="B4" s="3"/>
      <c r="C4" s="3"/>
      <c r="D4" s="3"/>
      <c r="E4" s="3"/>
      <c r="F4" s="4"/>
    </row>
    <row r="5" spans="1:6" ht="14.25">
      <c r="A5" s="7" t="s">
        <v>28</v>
      </c>
      <c r="B5" s="17">
        <v>7560</v>
      </c>
      <c r="C5" s="17">
        <v>7560</v>
      </c>
      <c r="D5" s="17">
        <v>7870</v>
      </c>
      <c r="E5" s="17">
        <v>8280</v>
      </c>
      <c r="F5" s="17">
        <v>8280</v>
      </c>
    </row>
    <row r="6" spans="1:6" ht="14.25">
      <c r="A6" s="7" t="s">
        <v>27</v>
      </c>
      <c r="B6" s="17">
        <v>1920</v>
      </c>
      <c r="C6" s="17">
        <v>1920</v>
      </c>
      <c r="D6" s="17">
        <v>1920</v>
      </c>
      <c r="E6" s="17">
        <v>1920</v>
      </c>
      <c r="F6" s="17">
        <v>1920</v>
      </c>
    </row>
    <row r="7" spans="1:6" ht="14.25">
      <c r="A7" s="7" t="s">
        <v>1</v>
      </c>
      <c r="B7" s="20">
        <f>B5+B6</f>
        <v>9480</v>
      </c>
      <c r="C7" s="20">
        <f>C5+C6</f>
        <v>9480</v>
      </c>
      <c r="D7" s="20">
        <f>D5+D6</f>
        <v>9790</v>
      </c>
      <c r="E7" s="20">
        <f>E5+E6</f>
        <v>10200</v>
      </c>
      <c r="F7" s="20">
        <f>F5+F6</f>
        <v>10200</v>
      </c>
    </row>
    <row r="8" spans="1:6" ht="14.25">
      <c r="A8" s="7"/>
      <c r="B8" s="15"/>
      <c r="C8" s="15"/>
      <c r="D8" s="15"/>
      <c r="E8" s="15"/>
      <c r="F8" s="16"/>
    </row>
    <row r="9" spans="1:6" ht="14.25">
      <c r="A9" s="9" t="s">
        <v>2</v>
      </c>
      <c r="B9" s="15"/>
      <c r="C9" s="15"/>
      <c r="D9" s="15"/>
      <c r="E9" s="15"/>
      <c r="F9" s="16"/>
    </row>
    <row r="10" spans="1:6" ht="14.25">
      <c r="A10" s="7" t="s">
        <v>3</v>
      </c>
      <c r="B10" s="17">
        <v>3383</v>
      </c>
      <c r="C10" s="17">
        <v>3100</v>
      </c>
      <c r="D10" s="17">
        <v>2900</v>
      </c>
      <c r="E10" s="17">
        <v>2700</v>
      </c>
      <c r="F10" s="17">
        <v>2500</v>
      </c>
    </row>
    <row r="11" spans="1:6" ht="14.25">
      <c r="A11" s="7" t="s">
        <v>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</row>
    <row r="12" spans="1:6" ht="14.25">
      <c r="A12" s="7" t="s">
        <v>5</v>
      </c>
      <c r="B12" s="17">
        <v>300</v>
      </c>
      <c r="C12" s="17">
        <v>0</v>
      </c>
      <c r="D12" s="17">
        <v>0</v>
      </c>
      <c r="E12" s="17">
        <v>0</v>
      </c>
      <c r="F12" s="17">
        <v>0</v>
      </c>
    </row>
    <row r="13" spans="1:6" ht="14.25">
      <c r="A13" s="7" t="s">
        <v>6</v>
      </c>
      <c r="B13" s="17">
        <v>150</v>
      </c>
      <c r="C13" s="17">
        <v>0</v>
      </c>
      <c r="D13" s="17">
        <v>0</v>
      </c>
      <c r="E13" s="17">
        <v>0</v>
      </c>
      <c r="F13" s="17">
        <v>0</v>
      </c>
    </row>
    <row r="14" spans="1:6" ht="25.5">
      <c r="A14" s="7" t="s">
        <v>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6" ht="14.25">
      <c r="A15" s="7" t="s">
        <v>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</row>
    <row r="16" spans="1:6" ht="14.25">
      <c r="A16" s="7" t="s">
        <v>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ht="14.25">
      <c r="A17" s="7" t="s">
        <v>10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</row>
    <row r="18" spans="1:6" ht="14.25">
      <c r="A18" s="7" t="s">
        <v>11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</row>
    <row r="19" spans="1:6" ht="14.25">
      <c r="A19" s="7" t="s">
        <v>22</v>
      </c>
      <c r="B19" s="17">
        <v>320</v>
      </c>
      <c r="C19" s="17">
        <v>320</v>
      </c>
      <c r="D19" s="17">
        <v>3500</v>
      </c>
      <c r="E19" s="17">
        <v>320</v>
      </c>
      <c r="F19" s="17">
        <v>320</v>
      </c>
    </row>
    <row r="20" spans="1:6" ht="14.25">
      <c r="A20" s="7" t="s">
        <v>38</v>
      </c>
      <c r="B20" s="17">
        <v>1920</v>
      </c>
      <c r="C20" s="17">
        <v>1920</v>
      </c>
      <c r="D20" s="17">
        <v>1920</v>
      </c>
      <c r="E20" s="17">
        <v>1920</v>
      </c>
      <c r="F20" s="17">
        <v>1920</v>
      </c>
    </row>
    <row r="21" spans="1:6" ht="14.25">
      <c r="A21" s="7" t="s">
        <v>12</v>
      </c>
      <c r="B21" s="17">
        <v>600</v>
      </c>
      <c r="C21" s="17">
        <v>600</v>
      </c>
      <c r="D21" s="17">
        <v>600</v>
      </c>
      <c r="E21" s="17">
        <v>600</v>
      </c>
      <c r="F21" s="17">
        <v>600</v>
      </c>
    </row>
    <row r="22" spans="1:6" ht="25.5">
      <c r="A22" s="9" t="s">
        <v>13</v>
      </c>
      <c r="B22" s="21">
        <f>SUM(B10:B21)</f>
        <v>6673</v>
      </c>
      <c r="C22" s="21">
        <f>SUM(C10:C21)</f>
        <v>5940</v>
      </c>
      <c r="D22" s="21">
        <f>SUM(D10:D21)</f>
        <v>8920</v>
      </c>
      <c r="E22" s="21">
        <f>SUM(E10:E21)</f>
        <v>5540</v>
      </c>
      <c r="F22" s="21">
        <f>SUM(F10:F21)</f>
        <v>5340</v>
      </c>
    </row>
    <row r="23" spans="1:6" ht="14.25">
      <c r="A23" s="7"/>
      <c r="B23" s="15"/>
      <c r="C23" s="15"/>
      <c r="D23" s="15"/>
      <c r="E23" s="15"/>
      <c r="F23" s="16"/>
    </row>
    <row r="24" spans="1:6" ht="14.25">
      <c r="A24" s="7" t="s">
        <v>37</v>
      </c>
      <c r="B24" s="15"/>
      <c r="C24" s="15"/>
      <c r="D24" s="15"/>
      <c r="E24" s="15"/>
      <c r="F24" s="16"/>
    </row>
    <row r="25" spans="1:6" ht="14.25">
      <c r="A25" s="26">
        <v>168000</v>
      </c>
      <c r="B25" s="15"/>
      <c r="C25" s="15"/>
      <c r="D25" s="15"/>
      <c r="E25" s="15"/>
      <c r="F25" s="16"/>
    </row>
    <row r="26" spans="1:6" ht="14.25">
      <c r="A26" s="27" t="s">
        <v>30</v>
      </c>
      <c r="B26" s="25">
        <f>$A$25*$A$26</f>
        <v>4200</v>
      </c>
      <c r="C26" s="20">
        <f>$A$25*$A$26</f>
        <v>4200</v>
      </c>
      <c r="D26" s="20">
        <f>$A$25*$A$26</f>
        <v>4200</v>
      </c>
      <c r="E26" s="20">
        <f>$A$25*$A$26</f>
        <v>4200</v>
      </c>
      <c r="F26" s="20">
        <f>$A$25*$A$26</f>
        <v>4200</v>
      </c>
    </row>
    <row r="27" spans="1:6" ht="14.25">
      <c r="A27" s="27" t="s">
        <v>39</v>
      </c>
      <c r="B27" s="25">
        <v>0</v>
      </c>
      <c r="C27" s="20">
        <v>0</v>
      </c>
      <c r="D27" s="20">
        <v>0</v>
      </c>
      <c r="E27" s="20">
        <v>0</v>
      </c>
      <c r="F27" s="20">
        <v>0</v>
      </c>
    </row>
    <row r="28" spans="1:6" ht="14.25">
      <c r="A28" s="7"/>
      <c r="B28" s="15"/>
      <c r="C28" s="15"/>
      <c r="D28" s="15"/>
      <c r="E28" s="15"/>
      <c r="F28" s="16"/>
    </row>
    <row r="29" spans="1:6" ht="25.5">
      <c r="A29" s="9" t="s">
        <v>14</v>
      </c>
      <c r="B29" s="21">
        <f>SUM(B22:B27)</f>
        <v>10873</v>
      </c>
      <c r="C29" s="21">
        <f>SUM(C22:C27)</f>
        <v>10140</v>
      </c>
      <c r="D29" s="21">
        <f>SUM(D22:D27)</f>
        <v>13120</v>
      </c>
      <c r="E29" s="21">
        <f>SUM(E22:E27)</f>
        <v>9740</v>
      </c>
      <c r="F29" s="21">
        <f>SUM(F22:F27)</f>
        <v>9540</v>
      </c>
    </row>
    <row r="30" spans="1:6" ht="14.25">
      <c r="A30" s="7"/>
      <c r="B30" s="15"/>
      <c r="C30" s="15"/>
      <c r="D30" s="15"/>
      <c r="E30" s="15"/>
      <c r="F30" s="16"/>
    </row>
    <row r="31" spans="1:6" ht="15" thickBot="1">
      <c r="A31" s="7" t="s">
        <v>17</v>
      </c>
      <c r="B31" s="22">
        <f>B7-B29</f>
        <v>-1393</v>
      </c>
      <c r="C31" s="22">
        <f>C7-C29</f>
        <v>-660</v>
      </c>
      <c r="D31" s="22">
        <f>D7-D29</f>
        <v>-3330</v>
      </c>
      <c r="E31" s="22">
        <f>E7-E29</f>
        <v>460</v>
      </c>
      <c r="F31" s="22">
        <f>F7-F29</f>
        <v>660</v>
      </c>
    </row>
    <row r="32" spans="1:6" ht="15" thickTop="1">
      <c r="A32" s="7"/>
      <c r="B32" s="15"/>
      <c r="C32" s="15"/>
      <c r="D32" s="15"/>
      <c r="E32" s="15"/>
      <c r="F32" s="16"/>
    </row>
    <row r="33" spans="1:6" ht="14.25">
      <c r="A33" s="8" t="s">
        <v>16</v>
      </c>
      <c r="B33" s="15"/>
      <c r="C33" s="15"/>
      <c r="D33" s="15"/>
      <c r="E33" s="15"/>
      <c r="F33" s="16"/>
    </row>
    <row r="34" spans="1:6" ht="14.25">
      <c r="A34" s="7" t="s">
        <v>23</v>
      </c>
      <c r="B34" s="20">
        <v>-1393</v>
      </c>
      <c r="C34" s="20">
        <v>-660</v>
      </c>
      <c r="D34" s="20">
        <v>-3330</v>
      </c>
      <c r="E34" s="20">
        <v>460</v>
      </c>
      <c r="F34" s="20">
        <v>660</v>
      </c>
    </row>
    <row r="35" spans="1:6" ht="14.25">
      <c r="A35" s="7" t="s">
        <v>18</v>
      </c>
      <c r="B35" s="17">
        <f>SUM(B26:B27)</f>
        <v>4200</v>
      </c>
      <c r="C35" s="17">
        <f>SUM(C26:C27)</f>
        <v>4200</v>
      </c>
      <c r="D35" s="17">
        <f>SUM(D26:D27)</f>
        <v>4200</v>
      </c>
      <c r="E35" s="17">
        <f>SUM(E26:E27)</f>
        <v>4200</v>
      </c>
      <c r="F35" s="17">
        <f>SUM(F26:F27)</f>
        <v>4200</v>
      </c>
    </row>
    <row r="36" spans="1:6" ht="14.25">
      <c r="A36" s="7" t="s">
        <v>19</v>
      </c>
      <c r="B36" s="20">
        <f>SUM(B34:B35)</f>
        <v>2807</v>
      </c>
      <c r="C36" s="20">
        <f>SUM(C34:C35)</f>
        <v>3540</v>
      </c>
      <c r="D36" s="20">
        <f>SUM(D34:D35)</f>
        <v>870</v>
      </c>
      <c r="E36" s="20">
        <f>SUM(E34:E35)</f>
        <v>4660</v>
      </c>
      <c r="F36" s="20">
        <f>SUM(F34:F35)</f>
        <v>4860</v>
      </c>
    </row>
    <row r="37" spans="1:6" ht="14.25">
      <c r="A37" s="7" t="s">
        <v>25</v>
      </c>
      <c r="B37" s="17">
        <f>80500-74974</f>
        <v>5526</v>
      </c>
      <c r="C37" s="17">
        <f>80500-74974</f>
        <v>5526</v>
      </c>
      <c r="D37" s="17">
        <f>80500-74974</f>
        <v>5526</v>
      </c>
      <c r="E37" s="17">
        <f>80500-74974</f>
        <v>5526</v>
      </c>
      <c r="F37" s="17">
        <f>80500-74974</f>
        <v>5526</v>
      </c>
    </row>
    <row r="38" spans="1:6" ht="29.25" customHeight="1">
      <c r="A38" s="7" t="s">
        <v>24</v>
      </c>
      <c r="B38" s="20">
        <f>B36-B37</f>
        <v>-2719</v>
      </c>
      <c r="C38" s="20">
        <f>C36-C37</f>
        <v>-1986</v>
      </c>
      <c r="D38" s="20">
        <f>D36-D37</f>
        <v>-4656</v>
      </c>
      <c r="E38" s="20">
        <f>E36-E37</f>
        <v>-866</v>
      </c>
      <c r="F38" s="20">
        <f>F36-F37</f>
        <v>-666</v>
      </c>
    </row>
    <row r="39" spans="1:6" ht="14.25">
      <c r="A39" s="7"/>
      <c r="B39" s="15"/>
      <c r="C39" s="15"/>
      <c r="D39" s="15"/>
      <c r="E39" s="15"/>
      <c r="F39" s="16"/>
    </row>
    <row r="40" spans="1:6" ht="14.25">
      <c r="A40" s="7" t="s">
        <v>29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</row>
    <row r="41" spans="1:6" ht="25.5">
      <c r="A41" s="7" t="s">
        <v>26</v>
      </c>
      <c r="B41" s="20">
        <f>B38</f>
        <v>-2719</v>
      </c>
      <c r="C41" s="20">
        <f>C38</f>
        <v>-1986</v>
      </c>
      <c r="D41" s="20">
        <f>D38</f>
        <v>-4656</v>
      </c>
      <c r="E41" s="20">
        <f>E38</f>
        <v>-866</v>
      </c>
      <c r="F41" s="20">
        <f>F38</f>
        <v>-666</v>
      </c>
    </row>
    <row r="42" spans="1:6" ht="15" customHeight="1">
      <c r="A42" s="7" t="s">
        <v>40</v>
      </c>
      <c r="B42" s="23"/>
      <c r="C42" s="23"/>
      <c r="D42" s="23"/>
      <c r="E42" s="23"/>
      <c r="F42" s="23"/>
    </row>
    <row r="43" spans="1:6" ht="14.25">
      <c r="A43" s="28" t="s">
        <v>31</v>
      </c>
      <c r="B43" s="24">
        <f>B34*$A$43</f>
        <v>-487.54999999999995</v>
      </c>
      <c r="C43" s="24">
        <f>C34*$A$43</f>
        <v>-230.99999999999997</v>
      </c>
      <c r="D43" s="24">
        <f>D34*$A$43</f>
        <v>-1165.5</v>
      </c>
      <c r="E43" s="24">
        <f>E34*$A$43</f>
        <v>161</v>
      </c>
      <c r="F43" s="24">
        <f>F34*$A$43</f>
        <v>230.99999999999997</v>
      </c>
    </row>
    <row r="44" spans="1:6" ht="14.25">
      <c r="A44" s="18"/>
      <c r="B44" s="15"/>
      <c r="C44" s="15"/>
      <c r="D44" s="15"/>
      <c r="E44" s="15"/>
      <c r="F44" s="16"/>
    </row>
    <row r="45" spans="1:6" ht="25.5">
      <c r="A45" s="19" t="s">
        <v>20</v>
      </c>
      <c r="B45" s="20">
        <f>B41-B43</f>
        <v>-2231.45</v>
      </c>
      <c r="C45" s="20">
        <f>C41-C43</f>
        <v>-1755</v>
      </c>
      <c r="D45" s="20">
        <f>D41-D43</f>
        <v>-3490.5</v>
      </c>
      <c r="E45" s="20">
        <f>E41-E43</f>
        <v>-1027</v>
      </c>
      <c r="F45" s="20">
        <f>F41-F43</f>
        <v>-897</v>
      </c>
    </row>
  </sheetData>
  <sheetProtection/>
  <mergeCells count="1">
    <mergeCell ref="B1:F1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&amp;C&amp;"Arial,Fett"&amp;12Immobilienplanung Fünf-Jahres-Plan
für Objekt: Eigentumswohnung Altbau
</oddHeader>
    <oddFooter>&amp;L&amp;"Arial,Standard"&amp;9Stand Mai 2022
Deubner Verlag GmbH &amp;&amp; Co. KG, Köln - www.deubner-verlag.de&amp;R&amp;KFFFF00gelb: Eingabefelder&amp;K01+000
&amp;K03+052blau: Ergebnisfelder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Schwarte, Elke</dc:creator>
  <cp:keywords/>
  <dc:description/>
  <cp:lastModifiedBy>Schmiel, Sibylle</cp:lastModifiedBy>
  <cp:lastPrinted>2014-08-11T10:29:46Z</cp:lastPrinted>
  <dcterms:created xsi:type="dcterms:W3CDTF">2013-08-28T09:11:40Z</dcterms:created>
  <dcterms:modified xsi:type="dcterms:W3CDTF">2022-06-20T07:44:39Z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AW999929">
    <vt:lpwstr>57cde4b4-fc18-4b9a-bf30-3d1c73d4a301</vt:lpwstr>
  </property>
  <property fmtid="{D5CDD505-2E9C-101B-9397-08002B2CF9AE}" pid="3" name="KAW999934">
    <vt:lpwstr>J</vt:lpwstr>
  </property>
  <property fmtid="{D5CDD505-2E9C-101B-9397-08002B2CF9AE}" pid="4" name="KAW999957">
    <vt:lpwstr>MS Excel</vt:lpwstr>
  </property>
  <property fmtid="{D5CDD505-2E9C-101B-9397-08002B2CF9AE}" pid="5" name="DATEV-DMS_DOKU_NR">
    <vt:lpwstr>8682</vt:lpwstr>
  </property>
  <property fmtid="{D5CDD505-2E9C-101B-9397-08002B2CF9AE}" pid="6" name="DATEV-DMS_BETREFF">
    <vt:lpwstr>MS 2014/11 Finanzplanung Immobilien 5-Jahre</vt:lpwstr>
  </property>
  <property fmtid="{D5CDD505-2E9C-101B-9397-08002B2CF9AE}" pid="7" name="DATEV-DMS_MANDANT_NR">
    <vt:lpwstr>61112</vt:lpwstr>
  </property>
  <property fmtid="{D5CDD505-2E9C-101B-9397-08002B2CF9AE}" pid="8" name="DATEV-DMS_MANDANT_BEZ">
    <vt:lpwstr>Deubner BWL-Beratung online</vt:lpwstr>
  </property>
</Properties>
</file>