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80" windowHeight="6030" activeTab="0"/>
  </bookViews>
  <sheets>
    <sheet name="Chefübersicht Filialen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<sst xmlns="http://schemas.openxmlformats.org/spreadsheetml/2006/main" count="61" uniqueCount="53">
  <si>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Kostenstelle</t>
  </si>
  <si>
    <t>Bäckerei</t>
  </si>
  <si>
    <t>Konditorei</t>
  </si>
  <si>
    <t>Transport</t>
  </si>
  <si>
    <t>Hauptgeschäft</t>
  </si>
  <si>
    <t>Laden</t>
  </si>
  <si>
    <t>Cafe</t>
  </si>
  <si>
    <t>Haus 1</t>
  </si>
  <si>
    <t>Haus 2</t>
  </si>
  <si>
    <t>Wiederverkäufer</t>
  </si>
  <si>
    <t>Erlöse aus:</t>
  </si>
  <si>
    <t>Backwaren</t>
  </si>
  <si>
    <t>Verzehr</t>
  </si>
  <si>
    <t>Eis</t>
  </si>
  <si>
    <t>Handelswaren</t>
  </si>
  <si>
    <t>Kaffeeausschank</t>
  </si>
  <si>
    <t>Backzutaten</t>
  </si>
  <si>
    <t>Fremdbackwaren</t>
  </si>
  <si>
    <t>Getränke</t>
  </si>
  <si>
    <t>Zigaretten</t>
  </si>
  <si>
    <t>innerbetr. Warenbezug</t>
  </si>
  <si>
    <t xml:space="preserve">innerbetr. Lieferungen </t>
  </si>
  <si>
    <t>Wareneinsatz gesamt</t>
  </si>
  <si>
    <t>Rohertrag Backwaren</t>
  </si>
  <si>
    <t>Rohertrag gesamt</t>
  </si>
  <si>
    <t>Personalkosten</t>
  </si>
  <si>
    <t>DB I</t>
  </si>
  <si>
    <t>Raumkosten</t>
  </si>
  <si>
    <t>Abschr. Sachanlagen</t>
  </si>
  <si>
    <t>DB II</t>
  </si>
  <si>
    <t>Vers./Beiträge/Steuern</t>
  </si>
  <si>
    <t>Kfz-Kosten</t>
  </si>
  <si>
    <t>Werbekosten</t>
  </si>
  <si>
    <t>Verpackungskosten</t>
  </si>
  <si>
    <t>Instandhaltung</t>
  </si>
  <si>
    <t>Beratungskosten</t>
  </si>
  <si>
    <t>Summe Kosten</t>
  </si>
  <si>
    <t>DB III</t>
  </si>
  <si>
    <t>sonstige Einnahmen</t>
  </si>
  <si>
    <t>sonstige Kosten</t>
  </si>
  <si>
    <t>sonstige Ausgaben</t>
  </si>
  <si>
    <t>neutrales Ergebnis</t>
  </si>
  <si>
    <t>DB IV</t>
  </si>
  <si>
    <t>Summe Umlagen</t>
  </si>
  <si>
    <t>DB V</t>
  </si>
  <si>
    <t>Verwaltung</t>
  </si>
  <si>
    <t>Umlage Verwaltung:</t>
  </si>
  <si>
    <t>in Prozent</t>
  </si>
  <si>
    <t>in DM</t>
  </si>
  <si>
    <t>Umlage Transport:</t>
  </si>
  <si>
    <t>Verkaufsstelle</t>
  </si>
  <si>
    <t>Nachbarort</t>
  </si>
  <si>
    <t>Erlöse gesamt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</si>
</sst>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4" fontId="1" fillId="2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9" fontId="1" fillId="2" borderId="0" xfId="0" applyNumberFormat="1" applyFont="1" applyFill="1" applyAlignment="1">
      <alignment/>
    </xf>
    <xf numFmtId="9" fontId="1" fillId="2" borderId="0" xfId="0" applyNumberFormat="1" applyFont="1" applyFill="1" applyBorder="1" applyAlignment="1">
      <alignment/>
    </xf>
    <xf numFmtId="9" fontId="1" fillId="4" borderId="0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9" fontId="1" fillId="4" borderId="3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3.57421875" style="1" bestFit="1" customWidth="1"/>
    <col min="2" max="2" width="16.8515625" style="1" bestFit="1" customWidth="1"/>
    <col min="3" max="3" width="10.7109375" style="0" customWidth="1"/>
    <col min="4" max="11" width="10.140625" style="0" customWidth="1"/>
  </cols>
  <sheetData>
    <row r="1" spans="1:11" s="13" customFormat="1" ht="8.25">
      <c r="A1" s="11"/>
      <c r="B1" s="18" t="s">
        <v>0</v>
      </c>
      <c r="C1" s="12">
        <v>1000</v>
      </c>
      <c r="D1" s="12">
        <v>2000</v>
      </c>
      <c r="E1" s="12">
        <v>3000</v>
      </c>
      <c r="F1" s="12">
        <v>4000</v>
      </c>
      <c r="G1" s="12">
        <v>5000</v>
      </c>
      <c r="H1" s="12">
        <v>6000</v>
      </c>
      <c r="I1" s="12">
        <v>7000</v>
      </c>
      <c r="J1" s="12">
        <v>8000</v>
      </c>
      <c r="K1" s="28">
        <v>9000</v>
      </c>
    </row>
    <row r="2" spans="1:11" s="13" customFormat="1" ht="8.25">
      <c r="A2" s="11"/>
      <c r="B2" s="18"/>
      <c r="C2" s="12" t="s">
        <v>1</v>
      </c>
      <c r="D2" s="12" t="s">
        <v>3</v>
      </c>
      <c r="E2" s="12" t="s">
        <v>4</v>
      </c>
      <c r="F2" s="12" t="s">
        <v>4</v>
      </c>
      <c r="G2" s="12" t="s">
        <v>50</v>
      </c>
      <c r="H2" s="12" t="s">
        <v>50</v>
      </c>
      <c r="I2" s="12" t="s">
        <v>5</v>
      </c>
      <c r="J2" s="12" t="s">
        <v>9</v>
      </c>
      <c r="K2" s="28" t="s">
        <v>45</v>
      </c>
    </row>
    <row r="3" spans="1:11" s="13" customFormat="1" ht="8.25">
      <c r="A3" s="14"/>
      <c r="B3" s="19"/>
      <c r="C3" s="15" t="s">
        <v>2</v>
      </c>
      <c r="D3" s="15"/>
      <c r="E3" s="15" t="s">
        <v>5</v>
      </c>
      <c r="F3" s="15" t="s">
        <v>6</v>
      </c>
      <c r="G3" s="15" t="s">
        <v>7</v>
      </c>
      <c r="H3" s="15" t="s">
        <v>8</v>
      </c>
      <c r="I3" s="15" t="s">
        <v>51</v>
      </c>
      <c r="J3" s="15"/>
      <c r="K3" s="29"/>
    </row>
    <row r="4" spans="1:11" s="1" customFormat="1" ht="11.25">
      <c r="A4" s="7">
        <v>100</v>
      </c>
      <c r="B4" s="20" t="s">
        <v>10</v>
      </c>
      <c r="C4" s="16"/>
      <c r="D4" s="3"/>
      <c r="E4" s="3"/>
      <c r="F4" s="3"/>
      <c r="G4" s="3"/>
      <c r="H4" s="3"/>
      <c r="I4" s="3"/>
      <c r="J4" s="3"/>
      <c r="K4" s="30"/>
    </row>
    <row r="5" spans="1:11" s="1" customFormat="1" ht="11.25">
      <c r="A5" s="7">
        <v>110</v>
      </c>
      <c r="B5" s="21" t="s">
        <v>11</v>
      </c>
      <c r="C5" s="3"/>
      <c r="D5" s="3"/>
      <c r="E5" s="3">
        <v>50</v>
      </c>
      <c r="F5" s="3">
        <v>20</v>
      </c>
      <c r="G5" s="3">
        <v>50</v>
      </c>
      <c r="H5" s="3">
        <v>50</v>
      </c>
      <c r="I5" s="3">
        <v>50</v>
      </c>
      <c r="J5" s="3">
        <v>20</v>
      </c>
      <c r="K5" s="30"/>
    </row>
    <row r="6" spans="1:11" s="1" customFormat="1" ht="11.25">
      <c r="A6" s="7">
        <v>120</v>
      </c>
      <c r="B6" s="21" t="s">
        <v>12</v>
      </c>
      <c r="C6" s="3"/>
      <c r="D6" s="3"/>
      <c r="E6" s="3"/>
      <c r="F6" s="3"/>
      <c r="G6" s="3"/>
      <c r="H6" s="3"/>
      <c r="I6" s="3"/>
      <c r="J6" s="3"/>
      <c r="K6" s="30"/>
    </row>
    <row r="7" spans="1:11" s="1" customFormat="1" ht="11.25">
      <c r="A7" s="7">
        <v>130</v>
      </c>
      <c r="B7" s="21" t="s">
        <v>13</v>
      </c>
      <c r="C7" s="3"/>
      <c r="D7" s="3"/>
      <c r="E7" s="3"/>
      <c r="F7" s="3"/>
      <c r="G7" s="3"/>
      <c r="H7" s="3"/>
      <c r="I7" s="3"/>
      <c r="J7" s="3"/>
      <c r="K7" s="30"/>
    </row>
    <row r="8" spans="1:11" s="1" customFormat="1" ht="11.25">
      <c r="A8" s="7">
        <v>140</v>
      </c>
      <c r="B8" s="21" t="s">
        <v>14</v>
      </c>
      <c r="C8" s="3"/>
      <c r="D8" s="3"/>
      <c r="E8" s="3"/>
      <c r="F8" s="3"/>
      <c r="G8" s="3"/>
      <c r="H8" s="3"/>
      <c r="I8" s="3"/>
      <c r="J8" s="3"/>
      <c r="K8" s="30"/>
    </row>
    <row r="9" spans="1:11" s="1" customFormat="1" ht="11.25">
      <c r="A9" s="7">
        <v>150</v>
      </c>
      <c r="B9" s="21" t="s">
        <v>15</v>
      </c>
      <c r="C9" s="3"/>
      <c r="D9" s="3"/>
      <c r="E9" s="3"/>
      <c r="F9" s="3"/>
      <c r="G9" s="3"/>
      <c r="H9" s="3"/>
      <c r="I9" s="3"/>
      <c r="J9" s="3"/>
      <c r="K9" s="30"/>
    </row>
    <row r="10" spans="1:11" s="1" customFormat="1" ht="11.25">
      <c r="A10" s="8">
        <v>160</v>
      </c>
      <c r="B10" s="23" t="s">
        <v>21</v>
      </c>
      <c r="C10" s="4">
        <v>100</v>
      </c>
      <c r="D10" s="4"/>
      <c r="E10" s="4"/>
      <c r="F10" s="4"/>
      <c r="G10" s="4"/>
      <c r="H10" s="4"/>
      <c r="I10" s="4"/>
      <c r="J10" s="4"/>
      <c r="K10" s="31"/>
    </row>
    <row r="11" spans="1:11" s="1" customFormat="1" ht="11.25">
      <c r="A11" s="7">
        <v>170</v>
      </c>
      <c r="B11" s="21" t="s">
        <v>52</v>
      </c>
      <c r="C11" s="17">
        <f>SUM(C4:C10)</f>
        <v>100</v>
      </c>
      <c r="D11" s="17">
        <f aca="true" t="shared" si="0" ref="D11:K11">SUM(D4:D10)</f>
        <v>0</v>
      </c>
      <c r="E11" s="17">
        <f t="shared" si="0"/>
        <v>50</v>
      </c>
      <c r="F11" s="17">
        <f t="shared" si="0"/>
        <v>20</v>
      </c>
      <c r="G11" s="17">
        <f t="shared" si="0"/>
        <v>50</v>
      </c>
      <c r="H11" s="17">
        <f t="shared" si="0"/>
        <v>50</v>
      </c>
      <c r="I11" s="17">
        <f t="shared" si="0"/>
        <v>50</v>
      </c>
      <c r="J11" s="17">
        <f t="shared" si="0"/>
        <v>20</v>
      </c>
      <c r="K11" s="32">
        <f t="shared" si="0"/>
        <v>0</v>
      </c>
    </row>
    <row r="12" spans="1:11" s="1" customFormat="1" ht="11.25">
      <c r="A12" s="7">
        <v>180</v>
      </c>
      <c r="B12" s="21"/>
      <c r="C12" s="3"/>
      <c r="D12" s="3"/>
      <c r="E12" s="3"/>
      <c r="F12" s="3"/>
      <c r="G12" s="3"/>
      <c r="H12" s="3"/>
      <c r="I12" s="3"/>
      <c r="J12" s="3"/>
      <c r="K12" s="30"/>
    </row>
    <row r="13" spans="1:11" s="1" customFormat="1" ht="11.25">
      <c r="A13" s="7">
        <v>190</v>
      </c>
      <c r="B13" s="21" t="s">
        <v>16</v>
      </c>
      <c r="C13" s="3">
        <v>50</v>
      </c>
      <c r="D13" s="3"/>
      <c r="E13" s="3"/>
      <c r="F13" s="3"/>
      <c r="G13" s="3"/>
      <c r="H13" s="3"/>
      <c r="I13" s="3"/>
      <c r="J13" s="3"/>
      <c r="K13" s="30"/>
    </row>
    <row r="14" spans="1:11" s="1" customFormat="1" ht="11.25">
      <c r="A14" s="7">
        <v>200</v>
      </c>
      <c r="B14" s="21" t="s">
        <v>17</v>
      </c>
      <c r="C14" s="3"/>
      <c r="D14" s="3"/>
      <c r="E14" s="3"/>
      <c r="F14" s="3"/>
      <c r="G14" s="3"/>
      <c r="H14" s="3"/>
      <c r="I14" s="3"/>
      <c r="J14" s="3"/>
      <c r="K14" s="30"/>
    </row>
    <row r="15" spans="1:11" s="1" customFormat="1" ht="11.25">
      <c r="A15" s="7">
        <v>210</v>
      </c>
      <c r="B15" s="21" t="s">
        <v>12</v>
      </c>
      <c r="C15" s="3"/>
      <c r="D15" s="3"/>
      <c r="E15" s="3"/>
      <c r="F15" s="3"/>
      <c r="G15" s="3"/>
      <c r="H15" s="3"/>
      <c r="I15" s="3"/>
      <c r="J15" s="3"/>
      <c r="K15" s="30"/>
    </row>
    <row r="16" spans="1:11" s="1" customFormat="1" ht="11.25">
      <c r="A16" s="7">
        <v>220</v>
      </c>
      <c r="B16" s="21" t="s">
        <v>18</v>
      </c>
      <c r="C16" s="3"/>
      <c r="D16" s="3"/>
      <c r="E16" s="3"/>
      <c r="F16" s="3"/>
      <c r="G16" s="3"/>
      <c r="H16" s="3"/>
      <c r="I16" s="3"/>
      <c r="J16" s="3"/>
      <c r="K16" s="30"/>
    </row>
    <row r="17" spans="1:11" s="1" customFormat="1" ht="11.25">
      <c r="A17" s="7">
        <v>230</v>
      </c>
      <c r="B17" s="21" t="s">
        <v>13</v>
      </c>
      <c r="C17" s="3"/>
      <c r="D17" s="3"/>
      <c r="E17" s="3"/>
      <c r="F17" s="3"/>
      <c r="G17" s="3"/>
      <c r="H17" s="3"/>
      <c r="I17" s="3"/>
      <c r="J17" s="3"/>
      <c r="K17" s="30"/>
    </row>
    <row r="18" spans="1:11" s="1" customFormat="1" ht="11.25">
      <c r="A18" s="7">
        <v>240</v>
      </c>
      <c r="B18" s="21" t="s">
        <v>19</v>
      </c>
      <c r="C18" s="3"/>
      <c r="D18" s="3"/>
      <c r="E18" s="3"/>
      <c r="F18" s="3"/>
      <c r="G18" s="3"/>
      <c r="H18" s="3"/>
      <c r="I18" s="3"/>
      <c r="J18" s="3"/>
      <c r="K18" s="30"/>
    </row>
    <row r="19" spans="1:11" s="1" customFormat="1" ht="11.25">
      <c r="A19" s="7">
        <v>250</v>
      </c>
      <c r="B19" s="21" t="s">
        <v>14</v>
      </c>
      <c r="C19" s="3">
        <v>10</v>
      </c>
      <c r="D19" s="3"/>
      <c r="E19" s="3"/>
      <c r="F19" s="3"/>
      <c r="G19" s="3"/>
      <c r="H19" s="3"/>
      <c r="I19" s="3"/>
      <c r="J19" s="3"/>
      <c r="K19" s="30"/>
    </row>
    <row r="20" spans="1:11" s="1" customFormat="1" ht="11.25">
      <c r="A20" s="8">
        <v>260</v>
      </c>
      <c r="B20" s="23" t="s">
        <v>20</v>
      </c>
      <c r="C20" s="4"/>
      <c r="D20" s="4"/>
      <c r="E20" s="4">
        <v>25</v>
      </c>
      <c r="F20" s="4">
        <v>10</v>
      </c>
      <c r="G20" s="4">
        <v>25</v>
      </c>
      <c r="H20" s="4">
        <v>25</v>
      </c>
      <c r="I20" s="4">
        <v>25</v>
      </c>
      <c r="J20" s="4">
        <v>10</v>
      </c>
      <c r="K20" s="31"/>
    </row>
    <row r="21" spans="1:11" s="1" customFormat="1" ht="11.25">
      <c r="A21" s="7">
        <v>270</v>
      </c>
      <c r="B21" s="21" t="s">
        <v>22</v>
      </c>
      <c r="C21" s="17">
        <f>SUM(C13:C20)</f>
        <v>60</v>
      </c>
      <c r="D21" s="17">
        <f aca="true" t="shared" si="1" ref="D21:K21">SUM(D13:D20)</f>
        <v>0</v>
      </c>
      <c r="E21" s="17">
        <f t="shared" si="1"/>
        <v>25</v>
      </c>
      <c r="F21" s="17">
        <f t="shared" si="1"/>
        <v>10</v>
      </c>
      <c r="G21" s="17">
        <f t="shared" si="1"/>
        <v>25</v>
      </c>
      <c r="H21" s="17">
        <f t="shared" si="1"/>
        <v>25</v>
      </c>
      <c r="I21" s="17">
        <f t="shared" si="1"/>
        <v>25</v>
      </c>
      <c r="J21" s="17">
        <f t="shared" si="1"/>
        <v>10</v>
      </c>
      <c r="K21" s="32">
        <f t="shared" si="1"/>
        <v>0</v>
      </c>
    </row>
    <row r="22" spans="1:11" s="1" customFormat="1" ht="11.25">
      <c r="A22" s="7">
        <v>280</v>
      </c>
      <c r="B22" s="21"/>
      <c r="C22" s="3"/>
      <c r="D22" s="3"/>
      <c r="E22" s="3"/>
      <c r="F22" s="3"/>
      <c r="G22" s="3"/>
      <c r="H22" s="3"/>
      <c r="I22" s="3"/>
      <c r="J22" s="3"/>
      <c r="K22" s="30"/>
    </row>
    <row r="23" spans="1:11" s="1" customFormat="1" ht="11.25">
      <c r="A23" s="7">
        <v>290</v>
      </c>
      <c r="B23" s="21" t="s">
        <v>23</v>
      </c>
      <c r="C23" s="17">
        <f>C5+C13-C20</f>
        <v>50</v>
      </c>
      <c r="D23" s="17">
        <f aca="true" t="shared" si="2" ref="D23:J23">D5-D13-D20</f>
        <v>0</v>
      </c>
      <c r="E23" s="17">
        <f t="shared" si="2"/>
        <v>25</v>
      </c>
      <c r="F23" s="17">
        <f t="shared" si="2"/>
        <v>10</v>
      </c>
      <c r="G23" s="17">
        <f t="shared" si="2"/>
        <v>25</v>
      </c>
      <c r="H23" s="17">
        <f t="shared" si="2"/>
        <v>25</v>
      </c>
      <c r="I23" s="17">
        <f t="shared" si="2"/>
        <v>25</v>
      </c>
      <c r="J23" s="17">
        <f t="shared" si="2"/>
        <v>10</v>
      </c>
      <c r="K23" s="32">
        <f>K5-K13-K20</f>
        <v>0</v>
      </c>
    </row>
    <row r="24" spans="1:11" s="1" customFormat="1" ht="11.25">
      <c r="A24" s="7">
        <v>300</v>
      </c>
      <c r="B24" s="21" t="s">
        <v>24</v>
      </c>
      <c r="C24" s="17">
        <f>C11-C21</f>
        <v>40</v>
      </c>
      <c r="D24" s="17">
        <f aca="true" t="shared" si="3" ref="D24:J24">D11-D21</f>
        <v>0</v>
      </c>
      <c r="E24" s="17">
        <f t="shared" si="3"/>
        <v>25</v>
      </c>
      <c r="F24" s="17">
        <f t="shared" si="3"/>
        <v>10</v>
      </c>
      <c r="G24" s="17">
        <f t="shared" si="3"/>
        <v>25</v>
      </c>
      <c r="H24" s="17">
        <f t="shared" si="3"/>
        <v>25</v>
      </c>
      <c r="I24" s="17">
        <f t="shared" si="3"/>
        <v>25</v>
      </c>
      <c r="J24" s="17">
        <f t="shared" si="3"/>
        <v>10</v>
      </c>
      <c r="K24" s="32">
        <f>K11-K21</f>
        <v>0</v>
      </c>
    </row>
    <row r="25" spans="1:11" s="1" customFormat="1" ht="11.25">
      <c r="A25" s="7">
        <v>310</v>
      </c>
      <c r="B25" s="21"/>
      <c r="C25" s="3"/>
      <c r="D25" s="3"/>
      <c r="E25" s="3"/>
      <c r="F25" s="3"/>
      <c r="G25" s="3"/>
      <c r="H25" s="3"/>
      <c r="I25" s="3"/>
      <c r="J25" s="3"/>
      <c r="K25" s="30"/>
    </row>
    <row r="26" spans="1:11" s="1" customFormat="1" ht="11.25">
      <c r="A26" s="8">
        <v>320</v>
      </c>
      <c r="B26" s="23" t="s">
        <v>25</v>
      </c>
      <c r="C26" s="4">
        <v>10</v>
      </c>
      <c r="D26" s="4">
        <v>5</v>
      </c>
      <c r="E26" s="4">
        <v>5</v>
      </c>
      <c r="F26" s="4">
        <v>5</v>
      </c>
      <c r="G26" s="4">
        <v>5</v>
      </c>
      <c r="H26" s="4">
        <v>5</v>
      </c>
      <c r="I26" s="4">
        <v>5</v>
      </c>
      <c r="J26" s="4">
        <v>5</v>
      </c>
      <c r="K26" s="31">
        <v>5</v>
      </c>
    </row>
    <row r="27" spans="1:11" s="1" customFormat="1" ht="11.25">
      <c r="A27" s="7">
        <v>330</v>
      </c>
      <c r="B27" s="21" t="s">
        <v>26</v>
      </c>
      <c r="C27" s="17">
        <f aca="true" t="shared" si="4" ref="C27:K27">C24-C26</f>
        <v>30</v>
      </c>
      <c r="D27" s="17">
        <f t="shared" si="4"/>
        <v>-5</v>
      </c>
      <c r="E27" s="17">
        <f t="shared" si="4"/>
        <v>20</v>
      </c>
      <c r="F27" s="17">
        <f t="shared" si="4"/>
        <v>5</v>
      </c>
      <c r="G27" s="17">
        <f t="shared" si="4"/>
        <v>20</v>
      </c>
      <c r="H27" s="17">
        <f t="shared" si="4"/>
        <v>20</v>
      </c>
      <c r="I27" s="17">
        <f t="shared" si="4"/>
        <v>20</v>
      </c>
      <c r="J27" s="17">
        <f t="shared" si="4"/>
        <v>5</v>
      </c>
      <c r="K27" s="32">
        <f t="shared" si="4"/>
        <v>-5</v>
      </c>
    </row>
    <row r="28" spans="1:11" s="1" customFormat="1" ht="11.25">
      <c r="A28" s="7">
        <v>340</v>
      </c>
      <c r="B28" s="21"/>
      <c r="C28" s="3"/>
      <c r="D28" s="3"/>
      <c r="E28" s="3"/>
      <c r="F28" s="3"/>
      <c r="G28" s="3"/>
      <c r="H28" s="3"/>
      <c r="I28" s="3"/>
      <c r="J28" s="3"/>
      <c r="K28" s="30"/>
    </row>
    <row r="29" spans="1:11" s="1" customFormat="1" ht="11.25">
      <c r="A29" s="7">
        <v>350</v>
      </c>
      <c r="B29" s="21" t="s">
        <v>27</v>
      </c>
      <c r="C29" s="3">
        <v>10</v>
      </c>
      <c r="D29" s="3"/>
      <c r="E29" s="3">
        <v>4</v>
      </c>
      <c r="F29" s="3">
        <v>5</v>
      </c>
      <c r="G29" s="3">
        <v>6</v>
      </c>
      <c r="H29" s="3"/>
      <c r="I29" s="3">
        <v>7</v>
      </c>
      <c r="J29" s="3">
        <v>2</v>
      </c>
      <c r="K29" s="30">
        <v>2</v>
      </c>
    </row>
    <row r="30" spans="1:11" s="1" customFormat="1" ht="11.25">
      <c r="A30" s="8">
        <v>360</v>
      </c>
      <c r="B30" s="23" t="s">
        <v>28</v>
      </c>
      <c r="C30" s="4"/>
      <c r="D30" s="4"/>
      <c r="E30" s="4"/>
      <c r="F30" s="4"/>
      <c r="G30" s="4"/>
      <c r="H30" s="4"/>
      <c r="I30" s="4"/>
      <c r="J30" s="4"/>
      <c r="K30" s="31"/>
    </row>
    <row r="31" spans="1:11" s="1" customFormat="1" ht="11.25">
      <c r="A31" s="7">
        <v>370</v>
      </c>
      <c r="B31" s="21" t="s">
        <v>29</v>
      </c>
      <c r="C31" s="17">
        <f>C27-SUM(C29:C30)</f>
        <v>20</v>
      </c>
      <c r="D31" s="17">
        <f aca="true" t="shared" si="5" ref="D31:K31">D27-SUM(D29:D30)</f>
        <v>-5</v>
      </c>
      <c r="E31" s="17">
        <f t="shared" si="5"/>
        <v>16</v>
      </c>
      <c r="F31" s="17">
        <f t="shared" si="5"/>
        <v>0</v>
      </c>
      <c r="G31" s="17">
        <f t="shared" si="5"/>
        <v>14</v>
      </c>
      <c r="H31" s="17">
        <f t="shared" si="5"/>
        <v>20</v>
      </c>
      <c r="I31" s="17">
        <f t="shared" si="5"/>
        <v>13</v>
      </c>
      <c r="J31" s="17">
        <f t="shared" si="5"/>
        <v>3</v>
      </c>
      <c r="K31" s="32">
        <f t="shared" si="5"/>
        <v>-7</v>
      </c>
    </row>
    <row r="32" spans="1:11" s="1" customFormat="1" ht="11.25">
      <c r="A32" s="7">
        <v>380</v>
      </c>
      <c r="B32" s="21"/>
      <c r="C32" s="3"/>
      <c r="D32" s="3"/>
      <c r="E32" s="3"/>
      <c r="F32" s="3"/>
      <c r="G32" s="3"/>
      <c r="H32" s="3"/>
      <c r="I32" s="3"/>
      <c r="J32" s="3"/>
      <c r="K32" s="30"/>
    </row>
    <row r="33" spans="1:11" s="1" customFormat="1" ht="11.25">
      <c r="A33" s="7">
        <v>390</v>
      </c>
      <c r="B33" s="21" t="s">
        <v>30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0">
        <v>1</v>
      </c>
    </row>
    <row r="34" spans="1:11" s="1" customFormat="1" ht="11.25">
      <c r="A34" s="7">
        <v>400</v>
      </c>
      <c r="B34" s="21" t="s">
        <v>31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0">
        <v>1</v>
      </c>
    </row>
    <row r="35" spans="1:11" s="1" customFormat="1" ht="11.25">
      <c r="A35" s="7">
        <v>410</v>
      </c>
      <c r="B35" s="21" t="s">
        <v>32</v>
      </c>
      <c r="C35" s="3"/>
      <c r="D35" s="3"/>
      <c r="E35" s="3"/>
      <c r="F35" s="3"/>
      <c r="G35" s="3"/>
      <c r="H35" s="3"/>
      <c r="I35" s="3"/>
      <c r="J35" s="3"/>
      <c r="K35" s="30"/>
    </row>
    <row r="36" spans="1:11" s="1" customFormat="1" ht="11.25">
      <c r="A36" s="7">
        <v>420</v>
      </c>
      <c r="B36" s="21" t="s">
        <v>33</v>
      </c>
      <c r="C36" s="3"/>
      <c r="D36" s="3"/>
      <c r="E36" s="3"/>
      <c r="F36" s="3"/>
      <c r="G36" s="3"/>
      <c r="H36" s="3"/>
      <c r="I36" s="3"/>
      <c r="J36" s="3"/>
      <c r="K36" s="30"/>
    </row>
    <row r="37" spans="1:11" s="1" customFormat="1" ht="11.25">
      <c r="A37" s="7">
        <v>430</v>
      </c>
      <c r="B37" s="21" t="s">
        <v>34</v>
      </c>
      <c r="C37" s="3"/>
      <c r="D37" s="3"/>
      <c r="E37" s="3"/>
      <c r="F37" s="3"/>
      <c r="G37" s="3"/>
      <c r="H37" s="3"/>
      <c r="I37" s="3"/>
      <c r="J37" s="3"/>
      <c r="K37" s="30"/>
    </row>
    <row r="38" spans="1:11" s="1" customFormat="1" ht="11.25">
      <c r="A38" s="7">
        <v>440</v>
      </c>
      <c r="B38" s="21" t="s">
        <v>35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0">
        <v>1</v>
      </c>
    </row>
    <row r="39" spans="1:11" s="1" customFormat="1" ht="11.25">
      <c r="A39" s="10">
        <v>450</v>
      </c>
      <c r="B39" s="21" t="s">
        <v>39</v>
      </c>
      <c r="C39" s="6"/>
      <c r="D39" s="6"/>
      <c r="E39" s="6"/>
      <c r="F39" s="6"/>
      <c r="G39" s="6"/>
      <c r="H39" s="6"/>
      <c r="I39" s="6"/>
      <c r="J39" s="6"/>
      <c r="K39" s="30"/>
    </row>
    <row r="40" spans="1:11" s="1" customFormat="1" ht="11.25">
      <c r="A40" s="8">
        <v>460</v>
      </c>
      <c r="B40" s="23" t="s">
        <v>36</v>
      </c>
      <c r="C40" s="24">
        <f>SUM(C33:C39)</f>
        <v>3</v>
      </c>
      <c r="D40" s="24">
        <f aca="true" t="shared" si="6" ref="D40:K40">SUM(D33:D39)</f>
        <v>3</v>
      </c>
      <c r="E40" s="24">
        <f t="shared" si="6"/>
        <v>3</v>
      </c>
      <c r="F40" s="24">
        <f t="shared" si="6"/>
        <v>3</v>
      </c>
      <c r="G40" s="24">
        <f t="shared" si="6"/>
        <v>3</v>
      </c>
      <c r="H40" s="24">
        <f t="shared" si="6"/>
        <v>3</v>
      </c>
      <c r="I40" s="24">
        <f t="shared" si="6"/>
        <v>3</v>
      </c>
      <c r="J40" s="24">
        <f t="shared" si="6"/>
        <v>3</v>
      </c>
      <c r="K40" s="33">
        <f t="shared" si="6"/>
        <v>3</v>
      </c>
    </row>
    <row r="41" spans="1:11" s="1" customFormat="1" ht="11.25">
      <c r="A41" s="7">
        <v>470</v>
      </c>
      <c r="B41" s="21" t="s">
        <v>37</v>
      </c>
      <c r="C41" s="17">
        <f>C31-C40</f>
        <v>17</v>
      </c>
      <c r="D41" s="17">
        <f aca="true" t="shared" si="7" ref="D41:K41">D31-D40</f>
        <v>-8</v>
      </c>
      <c r="E41" s="17">
        <f t="shared" si="7"/>
        <v>13</v>
      </c>
      <c r="F41" s="17">
        <f t="shared" si="7"/>
        <v>-3</v>
      </c>
      <c r="G41" s="17">
        <f t="shared" si="7"/>
        <v>11</v>
      </c>
      <c r="H41" s="17">
        <f t="shared" si="7"/>
        <v>17</v>
      </c>
      <c r="I41" s="17">
        <f t="shared" si="7"/>
        <v>10</v>
      </c>
      <c r="J41" s="17">
        <f t="shared" si="7"/>
        <v>0</v>
      </c>
      <c r="K41" s="32">
        <f t="shared" si="7"/>
        <v>-10</v>
      </c>
    </row>
    <row r="42" spans="1:11" s="1" customFormat="1" ht="11.25">
      <c r="A42" s="10">
        <v>480</v>
      </c>
      <c r="B42" s="21"/>
      <c r="C42" s="3"/>
      <c r="D42" s="3"/>
      <c r="E42" s="3"/>
      <c r="F42" s="3"/>
      <c r="G42" s="3"/>
      <c r="H42" s="3"/>
      <c r="I42" s="3"/>
      <c r="J42" s="3"/>
      <c r="K42" s="30"/>
    </row>
    <row r="43" spans="1:11" s="1" customFormat="1" ht="11.25">
      <c r="A43" s="10">
        <v>490</v>
      </c>
      <c r="B43" s="21" t="s">
        <v>38</v>
      </c>
      <c r="C43" s="3"/>
      <c r="D43" s="3"/>
      <c r="E43" s="3"/>
      <c r="F43" s="3"/>
      <c r="G43" s="3"/>
      <c r="H43" s="3"/>
      <c r="I43" s="3"/>
      <c r="J43" s="3"/>
      <c r="K43" s="30"/>
    </row>
    <row r="44" spans="1:11" s="1" customFormat="1" ht="11.25">
      <c r="A44" s="9">
        <v>500</v>
      </c>
      <c r="B44" s="22" t="s">
        <v>40</v>
      </c>
      <c r="C44" s="5"/>
      <c r="D44" s="5"/>
      <c r="E44" s="5"/>
      <c r="F44" s="5"/>
      <c r="G44" s="5"/>
      <c r="H44" s="5"/>
      <c r="I44" s="5"/>
      <c r="J44" s="5"/>
      <c r="K44" s="34"/>
    </row>
    <row r="45" spans="1:11" s="1" customFormat="1" ht="11.25">
      <c r="A45" s="8">
        <v>510</v>
      </c>
      <c r="B45" s="23" t="s">
        <v>41</v>
      </c>
      <c r="C45" s="24">
        <f>C43-C44</f>
        <v>0</v>
      </c>
      <c r="D45" s="24">
        <f aca="true" t="shared" si="8" ref="D45:K45">D43-D44</f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33">
        <f t="shared" si="8"/>
        <v>0</v>
      </c>
    </row>
    <row r="46" spans="1:11" s="1" customFormat="1" ht="11.25">
      <c r="A46" s="10">
        <v>520</v>
      </c>
      <c r="B46" s="21" t="s">
        <v>42</v>
      </c>
      <c r="C46" s="17">
        <f>C41+C45</f>
        <v>17</v>
      </c>
      <c r="D46" s="17">
        <f aca="true" t="shared" si="9" ref="D46:K46">D41+D45</f>
        <v>-8</v>
      </c>
      <c r="E46" s="17">
        <f t="shared" si="9"/>
        <v>13</v>
      </c>
      <c r="F46" s="17">
        <f t="shared" si="9"/>
        <v>-3</v>
      </c>
      <c r="G46" s="17">
        <f t="shared" si="9"/>
        <v>11</v>
      </c>
      <c r="H46" s="17">
        <f t="shared" si="9"/>
        <v>17</v>
      </c>
      <c r="I46" s="17">
        <f t="shared" si="9"/>
        <v>10</v>
      </c>
      <c r="J46" s="17">
        <f t="shared" si="9"/>
        <v>0</v>
      </c>
      <c r="K46" s="32">
        <f t="shared" si="9"/>
        <v>-10</v>
      </c>
    </row>
    <row r="47" spans="1:11" s="1" customFormat="1" ht="11.25">
      <c r="A47" s="10">
        <v>530</v>
      </c>
      <c r="B47" s="21"/>
      <c r="C47" s="3"/>
      <c r="D47" s="3"/>
      <c r="E47" s="3"/>
      <c r="F47" s="3"/>
      <c r="G47" s="3"/>
      <c r="H47" s="3"/>
      <c r="I47" s="3"/>
      <c r="J47" s="3"/>
      <c r="K47" s="30"/>
    </row>
    <row r="48" spans="1:11" s="1" customFormat="1" ht="11.25">
      <c r="A48" s="10">
        <v>540</v>
      </c>
      <c r="B48" s="21" t="s">
        <v>46</v>
      </c>
      <c r="C48" s="3"/>
      <c r="D48" s="3"/>
      <c r="E48" s="3"/>
      <c r="F48" s="3"/>
      <c r="G48" s="3"/>
      <c r="H48" s="3"/>
      <c r="I48" s="3"/>
      <c r="J48" s="3"/>
      <c r="K48" s="30"/>
    </row>
    <row r="49" spans="1:11" s="1" customFormat="1" ht="11.25">
      <c r="A49" s="10">
        <v>550</v>
      </c>
      <c r="B49" s="21" t="s">
        <v>47</v>
      </c>
      <c r="C49" s="25">
        <v>0.2</v>
      </c>
      <c r="D49" s="25">
        <v>0.1</v>
      </c>
      <c r="E49" s="25">
        <v>0.1</v>
      </c>
      <c r="F49" s="25">
        <v>0.1</v>
      </c>
      <c r="G49" s="25">
        <v>0.1</v>
      </c>
      <c r="H49" s="25">
        <v>0.1</v>
      </c>
      <c r="I49" s="25">
        <v>0.1</v>
      </c>
      <c r="J49" s="25">
        <v>0.1</v>
      </c>
      <c r="K49" s="35">
        <f>-SUM(C49:J49)</f>
        <v>-0.8999999999999999</v>
      </c>
    </row>
    <row r="50" spans="1:11" s="1" customFormat="1" ht="11.25">
      <c r="A50" s="10">
        <v>560</v>
      </c>
      <c r="B50" s="21" t="s">
        <v>48</v>
      </c>
      <c r="C50" s="3">
        <f>C49*$K$46</f>
        <v>-2</v>
      </c>
      <c r="D50" s="3">
        <f aca="true" t="shared" si="10" ref="D50:K50">D49*$K$46</f>
        <v>-1</v>
      </c>
      <c r="E50" s="3">
        <f t="shared" si="10"/>
        <v>-1</v>
      </c>
      <c r="F50" s="3">
        <f t="shared" si="10"/>
        <v>-1</v>
      </c>
      <c r="G50" s="3">
        <f t="shared" si="10"/>
        <v>-1</v>
      </c>
      <c r="H50" s="3">
        <f t="shared" si="10"/>
        <v>-1</v>
      </c>
      <c r="I50" s="3">
        <f t="shared" si="10"/>
        <v>-1</v>
      </c>
      <c r="J50" s="3">
        <f t="shared" si="10"/>
        <v>-1</v>
      </c>
      <c r="K50" s="30">
        <f t="shared" si="10"/>
        <v>9</v>
      </c>
    </row>
    <row r="51" spans="1:11" s="1" customFormat="1" ht="11.25">
      <c r="A51" s="10">
        <v>570</v>
      </c>
      <c r="B51" s="21" t="s">
        <v>49</v>
      </c>
      <c r="C51" s="6"/>
      <c r="D51" s="6"/>
      <c r="E51" s="6"/>
      <c r="F51" s="6"/>
      <c r="G51" s="6"/>
      <c r="H51" s="6"/>
      <c r="I51" s="6"/>
      <c r="J51" s="6"/>
      <c r="K51" s="30"/>
    </row>
    <row r="52" spans="1:11" s="1" customFormat="1" ht="11.25">
      <c r="A52" s="10">
        <v>580</v>
      </c>
      <c r="B52" s="21" t="s">
        <v>47</v>
      </c>
      <c r="C52" s="26">
        <v>0.2</v>
      </c>
      <c r="D52" s="27">
        <f>-C52-SUM(E52:K52)</f>
        <v>-0.8999999999999999</v>
      </c>
      <c r="E52" s="26">
        <v>0.1</v>
      </c>
      <c r="F52" s="26">
        <v>0.1</v>
      </c>
      <c r="G52" s="26">
        <v>0.1</v>
      </c>
      <c r="H52" s="26">
        <v>0.1</v>
      </c>
      <c r="I52" s="26">
        <v>0.1</v>
      </c>
      <c r="J52" s="26">
        <v>0.1</v>
      </c>
      <c r="K52" s="36">
        <v>0.1</v>
      </c>
    </row>
    <row r="53" spans="1:11" s="1" customFormat="1" ht="11.25">
      <c r="A53" s="9">
        <v>590</v>
      </c>
      <c r="B53" s="22" t="s">
        <v>48</v>
      </c>
      <c r="C53" s="5">
        <f>C52*$D$46</f>
        <v>-1.6</v>
      </c>
      <c r="D53" s="5">
        <f aca="true" t="shared" si="11" ref="D53:J53">D52*$D$46</f>
        <v>7.199999999999999</v>
      </c>
      <c r="E53" s="5">
        <f t="shared" si="11"/>
        <v>-0.8</v>
      </c>
      <c r="F53" s="5">
        <f t="shared" si="11"/>
        <v>-0.8</v>
      </c>
      <c r="G53" s="5">
        <f t="shared" si="11"/>
        <v>-0.8</v>
      </c>
      <c r="H53" s="5">
        <f t="shared" si="11"/>
        <v>-0.8</v>
      </c>
      <c r="I53" s="5">
        <f t="shared" si="11"/>
        <v>-0.8</v>
      </c>
      <c r="J53" s="5">
        <f t="shared" si="11"/>
        <v>-0.8</v>
      </c>
      <c r="K53" s="34">
        <f>K52*$D$46</f>
        <v>-0.8</v>
      </c>
    </row>
    <row r="54" spans="1:11" s="1" customFormat="1" ht="11.25">
      <c r="A54" s="8">
        <v>600</v>
      </c>
      <c r="B54" s="23" t="s">
        <v>43</v>
      </c>
      <c r="C54" s="24">
        <f>C50+C53</f>
        <v>-3.6</v>
      </c>
      <c r="D54" s="24">
        <f aca="true" t="shared" si="12" ref="D54:K54">D50+D53</f>
        <v>6.199999999999999</v>
      </c>
      <c r="E54" s="24">
        <f t="shared" si="12"/>
        <v>-1.8</v>
      </c>
      <c r="F54" s="24">
        <f t="shared" si="12"/>
        <v>-1.8</v>
      </c>
      <c r="G54" s="24">
        <f t="shared" si="12"/>
        <v>-1.8</v>
      </c>
      <c r="H54" s="24">
        <f t="shared" si="12"/>
        <v>-1.8</v>
      </c>
      <c r="I54" s="24">
        <f t="shared" si="12"/>
        <v>-1.8</v>
      </c>
      <c r="J54" s="24">
        <f t="shared" si="12"/>
        <v>-1.8</v>
      </c>
      <c r="K54" s="33">
        <f t="shared" si="12"/>
        <v>8.2</v>
      </c>
    </row>
    <row r="55" spans="1:11" s="1" customFormat="1" ht="11.25">
      <c r="A55" s="10">
        <v>610</v>
      </c>
      <c r="B55" s="21" t="s">
        <v>44</v>
      </c>
      <c r="C55" s="17">
        <f>C46+C54</f>
        <v>13.4</v>
      </c>
      <c r="D55" s="17">
        <f aca="true" t="shared" si="13" ref="D55:K55">D46+D54</f>
        <v>-1.8000000000000007</v>
      </c>
      <c r="E55" s="17">
        <f t="shared" si="13"/>
        <v>11.2</v>
      </c>
      <c r="F55" s="17">
        <f t="shared" si="13"/>
        <v>-4.8</v>
      </c>
      <c r="G55" s="17">
        <f t="shared" si="13"/>
        <v>9.2</v>
      </c>
      <c r="H55" s="17">
        <f t="shared" si="13"/>
        <v>15.2</v>
      </c>
      <c r="I55" s="17">
        <f t="shared" si="13"/>
        <v>8.2</v>
      </c>
      <c r="J55" s="17">
        <f t="shared" si="13"/>
        <v>-1.8</v>
      </c>
      <c r="K55" s="32">
        <f t="shared" si="13"/>
        <v>-1.8000000000000007</v>
      </c>
    </row>
    <row r="56" s="1" customFormat="1" ht="11.2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printOptions/>
  <pageMargins left="0.75" right="0.75" top="0.97" bottom="0.61" header="0.4921259845" footer="0.39"/>
  <pageSetup fitToHeight="1" fitToWidth="1" horizontalDpi="600" verticalDpi="600" orientation="landscape" paperSize="9" scale="80" r:id="rId1"/>
  <headerFooter alignWithMargins="0">
    <oddHeader>&amp;L&amp;F&amp;C&amp;A</oddHeader>
    <oddFooter>&amp;C- Dezember 2000 -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Sibylle Hänchen</cp:lastModifiedBy>
  <cp:lastPrinted>2000-11-07T21:34:15Z</cp:lastPrinted>
  <dcterms:created xsi:type="dcterms:W3CDTF">2000-05-23T07:39:27Z</dcterms:created>
  <cp:category/>
  <cp:version/>
  <cp:contentType/>
  <cp:contentStatus/>
</cp:coreProperties>
</file>